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Έγγραφα Αργυρώ\ARGYRO CHAMOURGIOTAKI\11_ΕΙΣΗΓΗΣΕΙΣ 2026\8) Πυροσβεστήρες και Πυρασφάλεια  συντήρηση 2026\"/>
    </mc:Choice>
  </mc:AlternateContent>
  <xr:revisionPtr revIDLastSave="0" documentId="13_ncr:1_{8755DE7F-7086-49D7-983C-88A7A8D3AF3C}" xr6:coauthVersionLast="47" xr6:coauthVersionMax="47" xr10:uidLastSave="{00000000-0000-0000-0000-000000000000}"/>
  <bookViews>
    <workbookView xWindow="-108" yWindow="-108" windowWidth="20376" windowHeight="12216" xr2:uid="{3CB5EFC3-DE36-436A-87B2-19DF52336638}"/>
  </bookViews>
  <sheets>
    <sheet name="ΠΡΟΣΦΟΡΑ ΑΓΙΟΣ ΣΤΥΛΙΑΝΟΣ" sheetId="1" r:id="rId1"/>
  </sheets>
  <definedNames>
    <definedName name="_xlnm._FilterDatabase" localSheetId="0" hidden="1">'ΠΡΟΣΦΟΡΑ ΑΓΙΟΣ ΣΤΥΛΙΑΝΟΣ'!$A$3:$L$30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J24" i="1" l="1"/>
  <c r="K2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D28" i="1"/>
  <c r="J27" i="1" l="1"/>
  <c r="K27" i="1" s="1"/>
  <c r="J22" i="1"/>
  <c r="K22" i="1" s="1"/>
  <c r="J18" i="1"/>
  <c r="K18" i="1" s="1"/>
  <c r="J14" i="1"/>
  <c r="K14" i="1" s="1"/>
  <c r="J10" i="1"/>
  <c r="K10" i="1" s="1"/>
  <c r="J6" i="1"/>
  <c r="K6" i="1" s="1"/>
  <c r="J26" i="1"/>
  <c r="K26" i="1" s="1"/>
  <c r="J21" i="1"/>
  <c r="K21" i="1" s="1"/>
  <c r="J17" i="1"/>
  <c r="K17" i="1" s="1"/>
  <c r="J13" i="1"/>
  <c r="K13" i="1" s="1"/>
  <c r="J9" i="1"/>
  <c r="K9" i="1" s="1"/>
  <c r="J5" i="1"/>
  <c r="K5" i="1" s="1"/>
  <c r="J25" i="1"/>
  <c r="K25" i="1" s="1"/>
  <c r="J20" i="1"/>
  <c r="K20" i="1" s="1"/>
  <c r="J16" i="1"/>
  <c r="K16" i="1" s="1"/>
  <c r="J12" i="1"/>
  <c r="K12" i="1" s="1"/>
  <c r="J8" i="1"/>
  <c r="K8" i="1" s="1"/>
  <c r="J23" i="1"/>
  <c r="K23" i="1" s="1"/>
  <c r="J19" i="1"/>
  <c r="K19" i="1" s="1"/>
  <c r="J15" i="1"/>
  <c r="K15" i="1" s="1"/>
  <c r="J11" i="1"/>
  <c r="K11" i="1" s="1"/>
  <c r="J7" i="1"/>
  <c r="K7" i="1" s="1"/>
  <c r="F4" i="1"/>
  <c r="J4" i="1" l="1"/>
  <c r="K4" i="1" s="1"/>
  <c r="F28" i="1"/>
  <c r="F29" i="1" s="1"/>
  <c r="F30" i="1" s="1"/>
</calcChain>
</file>

<file path=xl/sharedStrings.xml><?xml version="1.0" encoding="utf-8"?>
<sst xmlns="http://schemas.openxmlformats.org/spreadsheetml/2006/main" count="96" uniqueCount="51">
  <si>
    <t>α/α</t>
  </si>
  <si>
    <t>Ποσότητα</t>
  </si>
  <si>
    <t>Τιμή μονάδος χωρίς Φ.Π.Α (€)</t>
  </si>
  <si>
    <t>Συν.Καθ.Αξία χωρίς Φ.Π.Α (€)</t>
  </si>
  <si>
    <t>Καθ.αξία</t>
  </si>
  <si>
    <t>Φ.Π.Α 24%</t>
  </si>
  <si>
    <t>ΣΥΝΟΛΟ</t>
  </si>
  <si>
    <t>ΗΜΕΡΟΜΗΝΙΑ ΚΑΤΑΣΚΕΥΗΣ</t>
  </si>
  <si>
    <t>ΥΔ ΔΟΚ 2018</t>
  </si>
  <si>
    <t>2008 ΥΔ ΔΟΚ 2023</t>
  </si>
  <si>
    <t>2008 ΥΔ ΔΟΚ 2018</t>
  </si>
  <si>
    <t>2007 ΥΔ ΔΟΚ 2018</t>
  </si>
  <si>
    <t>2006 ΥΔ ΔΟΚ 2023</t>
  </si>
  <si>
    <t>2006 ΥΔ ΔΟΚ 2018</t>
  </si>
  <si>
    <t>CPV</t>
  </si>
  <si>
    <t>[35111320-4]-Φορητοί πυροσβεστήρες</t>
  </si>
  <si>
    <t>50413200-5-Υπηρεσίες επισκευής και συντήρησης εξοπλισμού πυρόσβεσης;</t>
  </si>
  <si>
    <r>
      <rPr>
        <b/>
        <sz val="12"/>
        <color rgb="FF000000"/>
        <rFont val="Arial Narrow"/>
        <family val="2"/>
        <charset val="161"/>
      </rPr>
      <t>Έλεγχος-Συντήρηση</t>
    </r>
    <r>
      <rPr>
        <sz val="12"/>
        <color rgb="FF000000"/>
        <rFont val="Arial Narrow"/>
        <family val="2"/>
        <charset val="161"/>
      </rPr>
      <t xml:space="preserve"> πυροσβεστήρα CO2 5kg</t>
    </r>
  </si>
  <si>
    <r>
      <rPr>
        <b/>
        <sz val="12"/>
        <color rgb="FF000000"/>
        <rFont val="Arial Narrow"/>
        <family val="2"/>
        <charset val="161"/>
      </rPr>
      <t>Έλεγχος-Συντήρηση</t>
    </r>
    <r>
      <rPr>
        <sz val="12"/>
        <color rgb="FF000000"/>
        <rFont val="Arial Narrow"/>
        <family val="2"/>
        <charset val="161"/>
      </rPr>
      <t xml:space="preserve"> πυροσβεστήρα ξ.κ. ABCE 12 kg</t>
    </r>
  </si>
  <si>
    <r>
      <rPr>
        <b/>
        <sz val="12"/>
        <color rgb="FF000000"/>
        <rFont val="Arial Narrow"/>
        <family val="2"/>
        <charset val="161"/>
      </rPr>
      <t>Έλεγχος-Συντήρηση</t>
    </r>
    <r>
      <rPr>
        <sz val="12"/>
        <color rgb="FF000000"/>
        <rFont val="Arial Narrow"/>
        <family val="2"/>
        <charset val="161"/>
      </rPr>
      <t xml:space="preserve"> πυροσβεστήρα φορητός ABCE ξ.κ. 6kg</t>
    </r>
  </si>
  <si>
    <r>
      <t xml:space="preserve">Επιτοίχια </t>
    </r>
    <r>
      <rPr>
        <b/>
        <sz val="12"/>
        <color rgb="FF000000"/>
        <rFont val="Arial Narrow"/>
        <family val="2"/>
        <charset val="161"/>
      </rPr>
      <t>Βάση Για Φορητό Πυροσβεστήρα 6Kg</t>
    </r>
    <r>
      <rPr>
        <sz val="12"/>
        <color rgb="FF000000"/>
        <rFont val="Arial Narrow"/>
        <family val="2"/>
        <charset val="161"/>
      </rPr>
      <t xml:space="preserve"> Υψηλής Αντοχής  </t>
    </r>
    <r>
      <rPr>
        <b/>
        <sz val="12"/>
        <color rgb="FF000000"/>
        <rFont val="Arial Narrow"/>
        <family val="2"/>
        <charset val="161"/>
      </rPr>
      <t>και εργασία τοποθέτησης</t>
    </r>
  </si>
  <si>
    <r>
      <rPr>
        <b/>
        <sz val="12"/>
        <color rgb="FF000000"/>
        <rFont val="Arial Narrow"/>
        <family val="2"/>
        <charset val="161"/>
      </rPr>
      <t>Ανιχνευτής καπνού</t>
    </r>
    <r>
      <rPr>
        <sz val="12"/>
        <color rgb="FF000000"/>
        <rFont val="Arial Narrow"/>
        <family val="2"/>
        <charset val="161"/>
      </rPr>
      <t xml:space="preserve"> με βάση μαζί με εργασίες  τοποθέτησης μετά από έλεγχο (η ποσότητα είναι κατ'εκτίμηση)</t>
    </r>
  </si>
  <si>
    <t xml:space="preserve">35121000-8]-Εξοπλισμός ασφαλείας </t>
  </si>
  <si>
    <t>5111000-5 «Πυροσβεστικός Εξοπλισμός</t>
  </si>
  <si>
    <t>Συντήρηση Συστήματος Αυτόματης Κατάσβεσης Κουζίνας Wet Chemical [Μαγειρεία]-</t>
  </si>
  <si>
    <t>Συντήρηση Πυροσβεστικού Συγκροτήματος - Έλεγχος Μόνιμου Πυροσβεστικού Υδροδοτικού Δικτύου (ΜΥΠΔ) &amp; Δικτύου Καταιονισμού - Έλεγχος Πυροσβεστικών Φωλιών &amp; Σταθμών Εργαλείων</t>
  </si>
  <si>
    <t>εργασία</t>
  </si>
  <si>
    <r>
      <rPr>
        <b/>
        <sz val="12"/>
        <color rgb="FF000000"/>
        <rFont val="Arial Narrow"/>
        <family val="2"/>
        <charset val="161"/>
      </rPr>
      <t>Φωτιστικό ασφαλείας</t>
    </r>
    <r>
      <rPr>
        <sz val="12"/>
        <color rgb="FF000000"/>
        <rFont val="Arial Narrow"/>
        <family val="2"/>
        <charset val="161"/>
      </rPr>
      <t xml:space="preserve"> με 8 leds, αυτονομίας 90΄ μαζί με εργασίες τοποθέτησης  (η ποσότητα είναι κατ'εκτίμηση)</t>
    </r>
  </si>
  <si>
    <r>
      <rPr>
        <b/>
        <sz val="12"/>
        <color rgb="FF000000"/>
        <rFont val="Arial Narrow"/>
        <family val="2"/>
        <charset val="161"/>
      </rPr>
      <t>Μπουτόν πυρασφάλειας</t>
    </r>
    <r>
      <rPr>
        <sz val="12"/>
        <color rgb="FF000000"/>
        <rFont val="Arial Narrow"/>
        <family val="2"/>
        <charset val="161"/>
      </rPr>
      <t xml:space="preserve"> μαζί με εργασίες τοποθέτησης  (η ποσότητα είναι κατ'εκτίμηση)</t>
    </r>
  </si>
  <si>
    <r>
      <rPr>
        <b/>
        <sz val="12"/>
        <color rgb="FF000000"/>
        <rFont val="Arial Narrow"/>
        <family val="2"/>
        <charset val="161"/>
      </rPr>
      <t>Έλεγχος</t>
    </r>
    <r>
      <rPr>
        <sz val="12"/>
        <color rgb="FF000000"/>
        <rFont val="Arial Narrow"/>
        <family val="2"/>
        <charset val="161"/>
      </rPr>
      <t xml:space="preserve"> όλων φωτιστικών ασφαλείας και δοκιμές</t>
    </r>
  </si>
  <si>
    <r>
      <t>Συντήρηση Συστήματος Πυρανίχνευσης - Αυτόματης Κατάσβεσης Συνολικά (Πυρανιχνευτές, Πίνακας Πυρ., Κομβία Αναγγελίας, Φαροσειρήνες, Φωτιστικά Ασφαλείας, Ανιχνευτές Ροής) (</t>
    </r>
    <r>
      <rPr>
        <b/>
        <u/>
        <sz val="12"/>
        <color rgb="FF000000"/>
        <rFont val="Arial Narrow"/>
        <family val="2"/>
        <charset val="161"/>
      </rPr>
      <t>συμπεριλαμβάνονται στην τιμή και (3) τρεις επιπλέον επισκέψεις έκτακτης ανάγκης σε διάρκεια ενός έτους)</t>
    </r>
  </si>
  <si>
    <r>
      <rPr>
        <b/>
        <sz val="12"/>
        <color rgb="FFFF0000"/>
        <rFont val="Arial Narrow"/>
        <family val="2"/>
        <charset val="161"/>
      </rPr>
      <t>Υδραυλική δοκιμή -αναγόμωση</t>
    </r>
    <r>
      <rPr>
        <sz val="12"/>
        <color rgb="FF000000"/>
        <rFont val="Arial Narrow"/>
        <family val="2"/>
        <charset val="161"/>
      </rPr>
      <t xml:space="preserve"> πυροσβεστήρα τοπικής εφαρμοφής ξ.κ 12kg</t>
    </r>
  </si>
  <si>
    <r>
      <rPr>
        <b/>
        <sz val="12"/>
        <color rgb="FFFF0000"/>
        <rFont val="Arial Narrow"/>
        <family val="2"/>
        <charset val="161"/>
      </rPr>
      <t>Υδραυλική δοκιμή -αναγόμωση</t>
    </r>
    <r>
      <rPr>
        <sz val="12"/>
        <color rgb="FFFF0000"/>
        <rFont val="Arial Narrow"/>
        <family val="2"/>
        <charset val="161"/>
      </rPr>
      <t xml:space="preserve"> </t>
    </r>
    <r>
      <rPr>
        <sz val="12"/>
        <color rgb="FF000000"/>
        <rFont val="Arial Narrow"/>
        <family val="2"/>
        <charset val="161"/>
      </rPr>
      <t>πυροσβεστήρα τοπικής εφαρμοφής F Class 12lt</t>
    </r>
  </si>
  <si>
    <r>
      <rPr>
        <b/>
        <sz val="12"/>
        <color rgb="FFFF0000"/>
        <rFont val="Arial Narrow"/>
        <family val="2"/>
        <charset val="161"/>
      </rPr>
      <t>Υδραυλική δοκιμή -αναγόμωση</t>
    </r>
    <r>
      <rPr>
        <sz val="12"/>
        <color rgb="FF000000"/>
        <rFont val="Arial Narrow"/>
        <family val="2"/>
        <charset val="161"/>
      </rPr>
      <t xml:space="preserve"> φιάλης αυτόματης τοπ. κατάσβεσης ξ.κ.25kg</t>
    </r>
  </si>
  <si>
    <r>
      <rPr>
        <b/>
        <sz val="12"/>
        <color rgb="FFFF0000"/>
        <rFont val="Arial Narrow"/>
        <family val="2"/>
        <charset val="161"/>
      </rPr>
      <t>Υδραυλική δοκιμή</t>
    </r>
    <r>
      <rPr>
        <sz val="12"/>
        <color rgb="FFFF0000"/>
        <rFont val="Arial Narrow"/>
        <family val="2"/>
        <charset val="161"/>
      </rPr>
      <t xml:space="preserve"> -</t>
    </r>
    <r>
      <rPr>
        <b/>
        <sz val="12"/>
        <color rgb="FFFF0000"/>
        <rFont val="Arial Narrow"/>
        <family val="2"/>
        <charset val="161"/>
      </rPr>
      <t>αναγόμωση</t>
    </r>
    <r>
      <rPr>
        <sz val="12"/>
        <color rgb="FF000000"/>
        <rFont val="Arial Narrow"/>
        <family val="2"/>
        <charset val="161"/>
      </rPr>
      <t xml:space="preserve"> wetchemical AFFF 2L F CLASS</t>
    </r>
  </si>
  <si>
    <r>
      <rPr>
        <b/>
        <sz val="12"/>
        <color rgb="FFFF0000"/>
        <rFont val="Arial Narrow"/>
        <family val="2"/>
        <charset val="161"/>
      </rPr>
      <t>Υδραυλική δοκιμή -αναγόμωση</t>
    </r>
    <r>
      <rPr>
        <sz val="12"/>
        <color rgb="FFFF0000"/>
        <rFont val="Arial Narrow"/>
        <family val="2"/>
        <charset val="161"/>
      </rPr>
      <t xml:space="preserve"> </t>
    </r>
    <r>
      <rPr>
        <sz val="12"/>
        <color rgb="FF000000"/>
        <rFont val="Arial Narrow"/>
        <family val="2"/>
        <charset val="161"/>
      </rPr>
      <t>πυροσβεστήρα CO2 5kg</t>
    </r>
  </si>
  <si>
    <r>
      <rPr>
        <b/>
        <sz val="12"/>
        <color rgb="FF00B050"/>
        <rFont val="Arial Narrow"/>
        <family val="2"/>
        <charset val="161"/>
      </rPr>
      <t xml:space="preserve">Προμήθεια </t>
    </r>
    <r>
      <rPr>
        <b/>
        <sz val="12"/>
        <color rgb="FF000000"/>
        <rFont val="Arial Narrow"/>
        <family val="2"/>
        <charset val="161"/>
      </rPr>
      <t>πυροσβεστήρα</t>
    </r>
    <r>
      <rPr>
        <sz val="12"/>
        <color rgb="FF000000"/>
        <rFont val="Arial Narrow"/>
        <family val="2"/>
        <charset val="161"/>
      </rPr>
      <t xml:space="preserve"> φορητός ABCE ξ.κ. 6kg πιστοποιημένου κατά CE και ΕΛΟΤ EN3</t>
    </r>
  </si>
  <si>
    <r>
      <rPr>
        <b/>
        <u/>
        <sz val="12"/>
        <color theme="5" tint="-0.249977111117893"/>
        <rFont val="Arial Narrow"/>
        <family val="2"/>
        <charset val="161"/>
      </rPr>
      <t>Απόσυρση</t>
    </r>
    <r>
      <rPr>
        <sz val="12"/>
        <color rgb="FF000000"/>
        <rFont val="Arial Narrow"/>
        <family val="2"/>
        <charset val="161"/>
      </rPr>
      <t xml:space="preserve"> πυροσβεστήρων φορητών ξ.κ  6kg</t>
    </r>
  </si>
  <si>
    <r>
      <rPr>
        <b/>
        <sz val="12"/>
        <color rgb="FF000000"/>
        <rFont val="Arial Narrow"/>
        <family val="2"/>
        <charset val="161"/>
      </rPr>
      <t>Έλεγχος-Συντήρηση</t>
    </r>
    <r>
      <rPr>
        <sz val="12"/>
        <color rgb="FF000000"/>
        <rFont val="Arial Narrow"/>
        <family val="2"/>
        <charset val="161"/>
      </rPr>
      <t xml:space="preserve"> Αυτοκινήτου πυροσβεστήρας 2kg</t>
    </r>
  </si>
  <si>
    <r>
      <rPr>
        <b/>
        <sz val="12"/>
        <color rgb="FF000000"/>
        <rFont val="Arial Narrow"/>
        <family val="2"/>
        <charset val="161"/>
      </rPr>
      <t>Μπαταρία</t>
    </r>
    <r>
      <rPr>
        <sz val="12"/>
        <color rgb="FF000000"/>
        <rFont val="Arial Narrow"/>
        <family val="2"/>
        <charset val="161"/>
      </rPr>
      <t xml:space="preserve"> 12V 2,3Ah  για πίνακα πυρανίχνευσης</t>
    </r>
  </si>
  <si>
    <t>Τεχνική Περιγραφή αντικειμένου-εργασιών</t>
  </si>
  <si>
    <t>τελικό</t>
  </si>
  <si>
    <t>ΑΛΕ</t>
  </si>
  <si>
    <t>02.010.2420301003 «Συντήρηση και επισκευή λοιπών μονίμων εγκαταστάσεων πλην κτιρίων έργων»</t>
  </si>
  <si>
    <t>02.010.2420304001 "Συντήρηση και επισκευή λοιπών μηχανημάτων"</t>
  </si>
  <si>
    <t>02.010.2420389001 "Συντήρηση και επισκευή επίπλων και λοιπού εξοπλισμού σκευών και λοιπού εξοπλισμού"</t>
  </si>
  <si>
    <t>02.010.31209 "Λοιπά μηχανήματα και εξοπλισμός"</t>
  </si>
  <si>
    <t>ΦΠΑ24%</t>
  </si>
  <si>
    <t xml:space="preserve">ΟΙΚΟΝΟΜΙΚΗ ΠΡΟΣΦΟΡΑ </t>
  </si>
  <si>
    <t>ΠΡΟΣ : ΔΗΜΟΤΙΚΟ ΒΡΕΦΟΚΟΜΕΙΟ ΘΕΣΣΑΛΟΝΙΚΗΣ "Ο ΑΓΙΟΣ ΣΤΥΛΙΑΝΟΣ"</t>
  </si>
  <si>
    <t>Ο ΠΡΟΣΦΕΡΩΝ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</si>
</sst>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1" x14ac:knownFonts="1">
    <font>
      <sz val="11"/>
      <color theme="1"/>
      <name val="Calibri"/>
      <family val="2"/>
      <charset val="161"/>
      <scheme val="minor"/>
    </font>
    <font>
      <b/>
      <sz val="12"/>
      <color rgb="FF000000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sz val="10"/>
      <color theme="1"/>
      <name val="Arial Narrow"/>
      <family val="2"/>
      <charset val="161"/>
    </font>
    <font>
      <sz val="10"/>
      <color theme="1"/>
      <name val="Calibri"/>
      <family val="2"/>
      <charset val="161"/>
      <scheme val="minor"/>
    </font>
    <font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6"/>
      <color rgb="FF000000"/>
      <name val="Arial Narrow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u/>
      <sz val="12"/>
      <color rgb="FF000000"/>
      <name val="Arial Narrow"/>
      <family val="2"/>
      <charset val="161"/>
    </font>
    <font>
      <b/>
      <sz val="12"/>
      <color rgb="FFFF0000"/>
      <name val="Arial Narrow"/>
      <family val="2"/>
      <charset val="161"/>
    </font>
    <font>
      <sz val="12"/>
      <color rgb="FFFF0000"/>
      <name val="Arial Narrow"/>
      <family val="2"/>
      <charset val="161"/>
    </font>
    <font>
      <b/>
      <sz val="12"/>
      <color rgb="FF00B050"/>
      <name val="Arial Narrow"/>
      <family val="2"/>
      <charset val="161"/>
    </font>
    <font>
      <b/>
      <u/>
      <sz val="12"/>
      <color theme="5" tint="-0.249977111117893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Narrow"/>
      <family val="2"/>
      <charset val="161"/>
    </font>
    <font>
      <sz val="14"/>
      <color theme="1"/>
      <name val="Arial Narrow"/>
      <family val="2"/>
      <charset val="161"/>
    </font>
    <font>
      <b/>
      <sz val="14"/>
      <color theme="1"/>
      <name val="Arial Narrow"/>
      <family val="2"/>
      <charset val="161"/>
    </font>
    <font>
      <b/>
      <sz val="16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8" fontId="3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8" fontId="3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8" fontId="1" fillId="0" borderId="8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" xfId="0" applyFont="1" applyBorder="1" applyAlignment="1">
      <alignment vertical="center" wrapText="1"/>
    </xf>
    <xf numFmtId="8" fontId="2" fillId="0" borderId="0" xfId="0" applyNumberFormat="1" applyFont="1"/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10" fillId="0" borderId="3" xfId="1" applyBorder="1"/>
    <xf numFmtId="0" fontId="1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center" wrapText="1"/>
    </xf>
    <xf numFmtId="8" fontId="3" fillId="0" borderId="10" xfId="0" applyNumberFormat="1" applyFont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 wrapText="1"/>
    </xf>
    <xf numFmtId="8" fontId="1" fillId="3" borderId="12" xfId="0" applyNumberFormat="1" applyFont="1" applyFill="1" applyBorder="1" applyAlignment="1">
      <alignment horizontal="right" vertical="center" wrapText="1"/>
    </xf>
    <xf numFmtId="9" fontId="2" fillId="0" borderId="0" xfId="0" applyNumberFormat="1" applyFont="1"/>
    <xf numFmtId="9" fontId="2" fillId="0" borderId="3" xfId="0" applyNumberFormat="1" applyFont="1" applyBorder="1"/>
    <xf numFmtId="8" fontId="2" fillId="0" borderId="3" xfId="0" applyNumberFormat="1" applyFont="1" applyBorder="1"/>
    <xf numFmtId="0" fontId="1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5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re-expert.gr/&#960;&#961;&#959;&#970;&#972;&#957;/%ce%bc%ce%b5%ce%b3%ce%ac%ce%bb%ce%b7-%ce%ba%ce%bf%ce%bb%cf%8e%ce%bd%ce%b1-%ce%bc%ce%b5-%ce%bb%ce%b1%cf%83%cf%84%ce%b9%cf%87%ce%ad%ce%bd%ce%b9%ce%b1-%ce%b2%ce%b1%cf%81%ce%b9%ce%ac-%ce%b2%ce%ac%cf%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0559-5110-4A51-B732-05A6AB72B9E7}">
  <dimension ref="A1:L35"/>
  <sheetViews>
    <sheetView tabSelected="1" topLeftCell="A9" workbookViewId="0">
      <selection activeCell="E28" sqref="E28"/>
    </sheetView>
  </sheetViews>
  <sheetFormatPr defaultColWidth="19.5546875" defaultRowHeight="15.6" x14ac:dyDescent="0.3"/>
  <cols>
    <col min="1" max="1" width="3.77734375" style="3" bestFit="1" customWidth="1"/>
    <col min="2" max="2" width="49.21875" style="3" customWidth="1"/>
    <col min="3" max="3" width="12.109375" style="3" customWidth="1"/>
    <col min="4" max="4" width="7.6640625" style="3" customWidth="1"/>
    <col min="5" max="5" width="11.5546875" style="3" customWidth="1"/>
    <col min="6" max="6" width="12.44140625" style="3" customWidth="1"/>
    <col min="7" max="8" width="16.109375" style="9" customWidth="1"/>
    <col min="9" max="9" width="6.44140625" style="3" customWidth="1"/>
    <col min="10" max="10" width="8.33203125" style="3" customWidth="1"/>
    <col min="11" max="11" width="10.6640625" style="3" customWidth="1"/>
    <col min="12" max="12" width="19.5546875" style="40"/>
    <col min="13" max="16384" width="19.5546875" style="3"/>
  </cols>
  <sheetData>
    <row r="1" spans="1:11" s="45" customFormat="1" ht="31.8" customHeight="1" x14ac:dyDescent="0.35">
      <c r="A1" s="45" t="s">
        <v>48</v>
      </c>
      <c r="G1" s="46"/>
      <c r="H1" s="46"/>
    </row>
    <row r="2" spans="1:11" s="43" customFormat="1" ht="31.8" customHeight="1" thickBot="1" x14ac:dyDescent="0.4">
      <c r="A2" s="43" t="s">
        <v>49</v>
      </c>
      <c r="G2" s="44"/>
      <c r="H2" s="44"/>
    </row>
    <row r="3" spans="1:11" ht="63" thickBot="1" x14ac:dyDescent="0.35">
      <c r="A3" s="1" t="s">
        <v>0</v>
      </c>
      <c r="B3" s="2" t="s">
        <v>40</v>
      </c>
      <c r="C3" s="2" t="s">
        <v>7</v>
      </c>
      <c r="D3" s="36" t="s">
        <v>1</v>
      </c>
      <c r="E3" s="2" t="s">
        <v>2</v>
      </c>
      <c r="F3" s="2" t="s">
        <v>3</v>
      </c>
      <c r="G3" s="14" t="s">
        <v>14</v>
      </c>
      <c r="H3" s="14" t="s">
        <v>42</v>
      </c>
      <c r="I3" s="14" t="s">
        <v>47</v>
      </c>
      <c r="K3" s="37" t="s">
        <v>41</v>
      </c>
    </row>
    <row r="4" spans="1:11" ht="82.8" x14ac:dyDescent="0.3">
      <c r="A4" s="11">
        <v>1</v>
      </c>
      <c r="B4" s="11" t="s">
        <v>19</v>
      </c>
      <c r="C4" s="11" t="s">
        <v>8</v>
      </c>
      <c r="D4" s="16">
        <v>3</v>
      </c>
      <c r="E4" s="12">
        <v>9</v>
      </c>
      <c r="F4" s="12">
        <f>D4*E4</f>
        <v>27</v>
      </c>
      <c r="G4" s="13" t="s">
        <v>16</v>
      </c>
      <c r="H4" s="38" t="s">
        <v>45</v>
      </c>
      <c r="I4" s="34">
        <v>0.24</v>
      </c>
      <c r="J4" s="35">
        <f>F4*I4</f>
        <v>6.4799999999999995</v>
      </c>
      <c r="K4" s="35">
        <f>F4+J4</f>
        <v>33.479999999999997</v>
      </c>
    </row>
    <row r="5" spans="1:11" ht="82.8" x14ac:dyDescent="0.3">
      <c r="A5" s="5">
        <v>2</v>
      </c>
      <c r="B5" s="5" t="s">
        <v>19</v>
      </c>
      <c r="C5" s="5" t="s">
        <v>9</v>
      </c>
      <c r="D5" s="17">
        <v>1</v>
      </c>
      <c r="E5" s="6">
        <v>9</v>
      </c>
      <c r="F5" s="12">
        <f t="shared" ref="F5:F27" si="0">D5*E5</f>
        <v>9</v>
      </c>
      <c r="G5" s="7" t="s">
        <v>16</v>
      </c>
      <c r="H5" s="38" t="s">
        <v>45</v>
      </c>
      <c r="I5" s="34">
        <v>0.24</v>
      </c>
      <c r="J5" s="35">
        <f t="shared" ref="J5:J27" si="1">F5*I5</f>
        <v>2.16</v>
      </c>
      <c r="K5" s="35">
        <f t="shared" ref="K5:K27" si="2">F5+J5</f>
        <v>11.16</v>
      </c>
    </row>
    <row r="6" spans="1:11" ht="82.8" x14ac:dyDescent="0.3">
      <c r="A6" s="5">
        <v>3</v>
      </c>
      <c r="B6" s="5" t="s">
        <v>19</v>
      </c>
      <c r="C6" s="5" t="s">
        <v>10</v>
      </c>
      <c r="D6" s="17">
        <v>18</v>
      </c>
      <c r="E6" s="6">
        <v>9</v>
      </c>
      <c r="F6" s="12">
        <f t="shared" si="0"/>
        <v>162</v>
      </c>
      <c r="G6" s="7" t="s">
        <v>16</v>
      </c>
      <c r="H6" s="38" t="s">
        <v>45</v>
      </c>
      <c r="I6" s="34">
        <v>0.24</v>
      </c>
      <c r="J6" s="35">
        <f t="shared" si="1"/>
        <v>38.879999999999995</v>
      </c>
      <c r="K6" s="35">
        <f t="shared" si="2"/>
        <v>200.88</v>
      </c>
    </row>
    <row r="7" spans="1:11" ht="82.8" x14ac:dyDescent="0.3">
      <c r="A7" s="5">
        <v>4</v>
      </c>
      <c r="B7" s="5" t="s">
        <v>19</v>
      </c>
      <c r="C7" s="5" t="s">
        <v>11</v>
      </c>
      <c r="D7" s="17">
        <v>7</v>
      </c>
      <c r="E7" s="6">
        <v>9</v>
      </c>
      <c r="F7" s="12">
        <f t="shared" si="0"/>
        <v>63</v>
      </c>
      <c r="G7" s="7" t="s">
        <v>16</v>
      </c>
      <c r="H7" s="38" t="s">
        <v>45</v>
      </c>
      <c r="I7" s="34">
        <v>0.24</v>
      </c>
      <c r="J7" s="35">
        <f t="shared" si="1"/>
        <v>15.12</v>
      </c>
      <c r="K7" s="35">
        <f t="shared" si="2"/>
        <v>78.12</v>
      </c>
    </row>
    <row r="8" spans="1:11" ht="82.8" x14ac:dyDescent="0.3">
      <c r="A8" s="5">
        <v>5</v>
      </c>
      <c r="B8" s="5" t="s">
        <v>31</v>
      </c>
      <c r="C8" s="5">
        <v>2016</v>
      </c>
      <c r="D8" s="17">
        <v>1</v>
      </c>
      <c r="E8" s="6">
        <v>27</v>
      </c>
      <c r="F8" s="12">
        <f t="shared" si="0"/>
        <v>27</v>
      </c>
      <c r="G8" s="7" t="s">
        <v>16</v>
      </c>
      <c r="H8" s="38" t="s">
        <v>45</v>
      </c>
      <c r="I8" s="34">
        <v>0.24</v>
      </c>
      <c r="J8" s="35">
        <f t="shared" si="1"/>
        <v>6.4799999999999995</v>
      </c>
      <c r="K8" s="35">
        <f t="shared" si="2"/>
        <v>33.479999999999997</v>
      </c>
    </row>
    <row r="9" spans="1:11" ht="82.8" x14ac:dyDescent="0.3">
      <c r="A9" s="5">
        <v>6</v>
      </c>
      <c r="B9" s="5" t="s">
        <v>32</v>
      </c>
      <c r="C9" s="5">
        <v>2016</v>
      </c>
      <c r="D9" s="17">
        <v>1</v>
      </c>
      <c r="E9" s="6">
        <v>175</v>
      </c>
      <c r="F9" s="12">
        <f t="shared" si="0"/>
        <v>175</v>
      </c>
      <c r="G9" s="7" t="s">
        <v>16</v>
      </c>
      <c r="H9" s="38" t="s">
        <v>45</v>
      </c>
      <c r="I9" s="34">
        <v>0.24</v>
      </c>
      <c r="J9" s="35">
        <f t="shared" si="1"/>
        <v>42</v>
      </c>
      <c r="K9" s="35">
        <f t="shared" si="2"/>
        <v>217</v>
      </c>
    </row>
    <row r="10" spans="1:11" ht="82.8" x14ac:dyDescent="0.3">
      <c r="A10" s="5">
        <v>7</v>
      </c>
      <c r="B10" s="5" t="s">
        <v>18</v>
      </c>
      <c r="C10" s="5" t="s">
        <v>11</v>
      </c>
      <c r="D10" s="17">
        <v>1</v>
      </c>
      <c r="E10" s="6">
        <v>13</v>
      </c>
      <c r="F10" s="12">
        <f t="shared" si="0"/>
        <v>13</v>
      </c>
      <c r="G10" s="7" t="s">
        <v>16</v>
      </c>
      <c r="H10" s="38" t="s">
        <v>45</v>
      </c>
      <c r="I10" s="34">
        <v>0.24</v>
      </c>
      <c r="J10" s="35">
        <f t="shared" si="1"/>
        <v>3.12</v>
      </c>
      <c r="K10" s="35">
        <f t="shared" si="2"/>
        <v>16.12</v>
      </c>
    </row>
    <row r="11" spans="1:11" ht="82.8" x14ac:dyDescent="0.3">
      <c r="A11" s="5">
        <v>8</v>
      </c>
      <c r="B11" s="5" t="s">
        <v>33</v>
      </c>
      <c r="C11" s="5">
        <v>2016</v>
      </c>
      <c r="D11" s="17">
        <v>1</v>
      </c>
      <c r="E11" s="6">
        <v>70</v>
      </c>
      <c r="F11" s="12">
        <f t="shared" si="0"/>
        <v>70</v>
      </c>
      <c r="G11" s="7" t="s">
        <v>16</v>
      </c>
      <c r="H11" s="38" t="s">
        <v>45</v>
      </c>
      <c r="I11" s="34">
        <v>0.24</v>
      </c>
      <c r="J11" s="35">
        <f t="shared" si="1"/>
        <v>16.8</v>
      </c>
      <c r="K11" s="35">
        <f t="shared" si="2"/>
        <v>86.8</v>
      </c>
    </row>
    <row r="12" spans="1:11" ht="82.8" x14ac:dyDescent="0.3">
      <c r="A12" s="5">
        <v>9</v>
      </c>
      <c r="B12" s="5" t="s">
        <v>34</v>
      </c>
      <c r="C12" s="5">
        <v>2016</v>
      </c>
      <c r="D12" s="17">
        <v>2</v>
      </c>
      <c r="E12" s="6">
        <v>30</v>
      </c>
      <c r="F12" s="12">
        <f t="shared" si="0"/>
        <v>60</v>
      </c>
      <c r="G12" s="7" t="s">
        <v>16</v>
      </c>
      <c r="H12" s="38" t="s">
        <v>45</v>
      </c>
      <c r="I12" s="34">
        <v>0.24</v>
      </c>
      <c r="J12" s="35">
        <f t="shared" si="1"/>
        <v>14.399999999999999</v>
      </c>
      <c r="K12" s="35">
        <f t="shared" si="2"/>
        <v>74.400000000000006</v>
      </c>
    </row>
    <row r="13" spans="1:11" ht="82.8" x14ac:dyDescent="0.3">
      <c r="A13" s="5">
        <v>10</v>
      </c>
      <c r="B13" s="5" t="s">
        <v>35</v>
      </c>
      <c r="C13" s="5">
        <v>2016</v>
      </c>
      <c r="D13" s="17">
        <v>2</v>
      </c>
      <c r="E13" s="6">
        <v>25</v>
      </c>
      <c r="F13" s="12">
        <f t="shared" si="0"/>
        <v>50</v>
      </c>
      <c r="G13" s="7" t="s">
        <v>16</v>
      </c>
      <c r="H13" s="38" t="s">
        <v>45</v>
      </c>
      <c r="I13" s="34">
        <v>0.24</v>
      </c>
      <c r="J13" s="35">
        <f t="shared" si="1"/>
        <v>12</v>
      </c>
      <c r="K13" s="35">
        <f t="shared" si="2"/>
        <v>62</v>
      </c>
    </row>
    <row r="14" spans="1:11" ht="82.8" x14ac:dyDescent="0.3">
      <c r="A14" s="5">
        <v>11</v>
      </c>
      <c r="B14" s="5" t="s">
        <v>17</v>
      </c>
      <c r="C14" s="5">
        <v>2024</v>
      </c>
      <c r="D14" s="17">
        <v>1</v>
      </c>
      <c r="E14" s="6">
        <v>9</v>
      </c>
      <c r="F14" s="12">
        <f t="shared" si="0"/>
        <v>9</v>
      </c>
      <c r="G14" s="7" t="s">
        <v>16</v>
      </c>
      <c r="H14" s="38" t="s">
        <v>45</v>
      </c>
      <c r="I14" s="34">
        <v>0.24</v>
      </c>
      <c r="J14" s="35">
        <f t="shared" si="1"/>
        <v>2.16</v>
      </c>
      <c r="K14" s="35">
        <f t="shared" si="2"/>
        <v>11.16</v>
      </c>
    </row>
    <row r="15" spans="1:11" ht="82.8" x14ac:dyDescent="0.3">
      <c r="A15" s="5">
        <v>12</v>
      </c>
      <c r="B15" s="5" t="s">
        <v>38</v>
      </c>
      <c r="C15" s="5">
        <v>2024</v>
      </c>
      <c r="D15" s="17">
        <v>1</v>
      </c>
      <c r="E15" s="6">
        <v>6</v>
      </c>
      <c r="F15" s="12">
        <f t="shared" si="0"/>
        <v>6</v>
      </c>
      <c r="G15" s="7" t="s">
        <v>16</v>
      </c>
      <c r="H15" s="38" t="s">
        <v>45</v>
      </c>
      <c r="I15" s="34">
        <v>0.24</v>
      </c>
      <c r="J15" s="35">
        <f t="shared" si="1"/>
        <v>1.44</v>
      </c>
      <c r="K15" s="35">
        <f t="shared" si="2"/>
        <v>7.4399999999999995</v>
      </c>
    </row>
    <row r="16" spans="1:11" ht="41.4" x14ac:dyDescent="0.3">
      <c r="A16" s="5">
        <v>13</v>
      </c>
      <c r="B16" s="5" t="s">
        <v>36</v>
      </c>
      <c r="C16" s="5"/>
      <c r="D16" s="17">
        <v>2</v>
      </c>
      <c r="E16" s="6">
        <v>35</v>
      </c>
      <c r="F16" s="12">
        <f t="shared" si="0"/>
        <v>70</v>
      </c>
      <c r="G16" s="8" t="s">
        <v>15</v>
      </c>
      <c r="H16" s="38" t="s">
        <v>46</v>
      </c>
      <c r="I16" s="34">
        <v>0.24</v>
      </c>
      <c r="J16" s="35">
        <f t="shared" si="1"/>
        <v>16.8</v>
      </c>
      <c r="K16" s="35">
        <f t="shared" si="2"/>
        <v>86.8</v>
      </c>
    </row>
    <row r="17" spans="1:11" ht="69" x14ac:dyDescent="0.3">
      <c r="A17" s="5">
        <v>14</v>
      </c>
      <c r="B17" s="5" t="s">
        <v>37</v>
      </c>
      <c r="C17" s="5" t="s">
        <v>12</v>
      </c>
      <c r="D17" s="17">
        <v>1</v>
      </c>
      <c r="E17" s="6">
        <v>0</v>
      </c>
      <c r="F17" s="12">
        <f t="shared" si="0"/>
        <v>0</v>
      </c>
      <c r="G17" s="7" t="s">
        <v>16</v>
      </c>
      <c r="H17" s="38"/>
      <c r="I17" s="34">
        <v>0.24</v>
      </c>
      <c r="J17" s="35">
        <f t="shared" si="1"/>
        <v>0</v>
      </c>
      <c r="K17" s="35">
        <f t="shared" si="2"/>
        <v>0</v>
      </c>
    </row>
    <row r="18" spans="1:11" ht="69" x14ac:dyDescent="0.3">
      <c r="A18" s="5">
        <v>15</v>
      </c>
      <c r="B18" s="5" t="s">
        <v>37</v>
      </c>
      <c r="C18" s="5" t="s">
        <v>13</v>
      </c>
      <c r="D18" s="17">
        <v>2</v>
      </c>
      <c r="E18" s="6">
        <v>0</v>
      </c>
      <c r="F18" s="12">
        <f t="shared" si="0"/>
        <v>0</v>
      </c>
      <c r="G18" s="7" t="s">
        <v>16</v>
      </c>
      <c r="H18" s="38"/>
      <c r="I18" s="34">
        <v>0.24</v>
      </c>
      <c r="J18" s="35">
        <f t="shared" si="1"/>
        <v>0</v>
      </c>
      <c r="K18" s="35">
        <f t="shared" si="2"/>
        <v>0</v>
      </c>
    </row>
    <row r="19" spans="1:11" ht="41.4" x14ac:dyDescent="0.3">
      <c r="A19" s="5">
        <v>16</v>
      </c>
      <c r="B19" s="5" t="s">
        <v>20</v>
      </c>
      <c r="C19" s="5"/>
      <c r="D19" s="17">
        <v>30</v>
      </c>
      <c r="E19" s="6">
        <v>10</v>
      </c>
      <c r="F19" s="12">
        <f t="shared" si="0"/>
        <v>300</v>
      </c>
      <c r="G19" s="7" t="s">
        <v>23</v>
      </c>
      <c r="H19" s="38" t="s">
        <v>46</v>
      </c>
      <c r="I19" s="34">
        <v>0.24</v>
      </c>
      <c r="J19" s="35">
        <f t="shared" si="1"/>
        <v>72</v>
      </c>
      <c r="K19" s="35">
        <f t="shared" si="2"/>
        <v>372</v>
      </c>
    </row>
    <row r="20" spans="1:11" ht="46.8" x14ac:dyDescent="0.3">
      <c r="A20" s="5">
        <v>17</v>
      </c>
      <c r="B20" s="5" t="s">
        <v>21</v>
      </c>
      <c r="C20" s="5"/>
      <c r="D20" s="17">
        <v>4</v>
      </c>
      <c r="E20" s="6">
        <v>30</v>
      </c>
      <c r="F20" s="12">
        <f t="shared" si="0"/>
        <v>120</v>
      </c>
      <c r="G20" s="7" t="s">
        <v>23</v>
      </c>
      <c r="H20" s="38" t="s">
        <v>46</v>
      </c>
      <c r="I20" s="34">
        <v>0.24</v>
      </c>
      <c r="J20" s="35">
        <f t="shared" si="1"/>
        <v>28.799999999999997</v>
      </c>
      <c r="K20" s="35">
        <f t="shared" si="2"/>
        <v>148.80000000000001</v>
      </c>
    </row>
    <row r="21" spans="1:11" ht="82.8" x14ac:dyDescent="0.3">
      <c r="A21" s="5">
        <v>18</v>
      </c>
      <c r="B21" s="22" t="s">
        <v>29</v>
      </c>
      <c r="C21" s="5"/>
      <c r="D21" s="17">
        <v>1</v>
      </c>
      <c r="E21" s="6">
        <v>50</v>
      </c>
      <c r="F21" s="12">
        <f t="shared" si="0"/>
        <v>50</v>
      </c>
      <c r="G21" s="7" t="s">
        <v>16</v>
      </c>
      <c r="H21" s="38" t="s">
        <v>45</v>
      </c>
      <c r="I21" s="34">
        <v>0.24</v>
      </c>
      <c r="J21" s="35">
        <f t="shared" si="1"/>
        <v>12</v>
      </c>
      <c r="K21" s="35">
        <f t="shared" si="2"/>
        <v>62</v>
      </c>
    </row>
    <row r="22" spans="1:11" ht="41.4" x14ac:dyDescent="0.3">
      <c r="A22" s="5">
        <v>19</v>
      </c>
      <c r="B22" s="5" t="s">
        <v>27</v>
      </c>
      <c r="C22" s="5"/>
      <c r="D22" s="17">
        <v>5</v>
      </c>
      <c r="E22" s="6">
        <v>35</v>
      </c>
      <c r="F22" s="12">
        <f t="shared" si="0"/>
        <v>175</v>
      </c>
      <c r="G22" s="7" t="s">
        <v>22</v>
      </c>
      <c r="H22" s="38" t="s">
        <v>46</v>
      </c>
      <c r="I22" s="34">
        <v>0.24</v>
      </c>
      <c r="J22" s="35">
        <f t="shared" si="1"/>
        <v>42</v>
      </c>
      <c r="K22" s="35">
        <f t="shared" si="2"/>
        <v>217</v>
      </c>
    </row>
    <row r="23" spans="1:11" ht="41.4" x14ac:dyDescent="0.3">
      <c r="A23" s="5">
        <v>20</v>
      </c>
      <c r="B23" s="5" t="s">
        <v>28</v>
      </c>
      <c r="C23" s="5"/>
      <c r="D23" s="17">
        <v>5</v>
      </c>
      <c r="E23" s="6">
        <v>15</v>
      </c>
      <c r="F23" s="12">
        <f t="shared" si="0"/>
        <v>75</v>
      </c>
      <c r="G23" s="7" t="s">
        <v>23</v>
      </c>
      <c r="H23" s="38" t="s">
        <v>46</v>
      </c>
      <c r="I23" s="34">
        <v>0.24</v>
      </c>
      <c r="J23" s="35">
        <f t="shared" si="1"/>
        <v>18</v>
      </c>
      <c r="K23" s="35">
        <f t="shared" si="2"/>
        <v>93</v>
      </c>
    </row>
    <row r="24" spans="1:11" ht="41.4" x14ac:dyDescent="0.3">
      <c r="A24" s="5">
        <v>21</v>
      </c>
      <c r="B24" s="5" t="s">
        <v>39</v>
      </c>
      <c r="C24" s="5"/>
      <c r="D24" s="17">
        <v>2</v>
      </c>
      <c r="E24" s="6">
        <v>19</v>
      </c>
      <c r="F24" s="12">
        <f t="shared" si="0"/>
        <v>38</v>
      </c>
      <c r="G24" s="7" t="s">
        <v>23</v>
      </c>
      <c r="H24" s="38" t="s">
        <v>46</v>
      </c>
      <c r="I24" s="34">
        <v>0.24</v>
      </c>
      <c r="J24" s="35">
        <f t="shared" si="1"/>
        <v>9.1199999999999992</v>
      </c>
      <c r="K24" s="35">
        <f t="shared" si="2"/>
        <v>47.12</v>
      </c>
    </row>
    <row r="25" spans="1:11" ht="93.6" x14ac:dyDescent="0.3">
      <c r="A25" s="5">
        <v>22</v>
      </c>
      <c r="B25" s="23" t="s">
        <v>30</v>
      </c>
      <c r="C25" s="5" t="s">
        <v>26</v>
      </c>
      <c r="D25" s="15">
        <v>1</v>
      </c>
      <c r="E25" s="6">
        <v>400</v>
      </c>
      <c r="F25" s="12">
        <f t="shared" si="0"/>
        <v>400</v>
      </c>
      <c r="G25" s="7" t="s">
        <v>16</v>
      </c>
      <c r="H25" s="38" t="s">
        <v>44</v>
      </c>
      <c r="I25" s="34">
        <v>0.24</v>
      </c>
      <c r="J25" s="35">
        <f t="shared" si="1"/>
        <v>96</v>
      </c>
      <c r="K25" s="35">
        <f t="shared" si="2"/>
        <v>496</v>
      </c>
    </row>
    <row r="26" spans="1:11" ht="82.8" x14ac:dyDescent="0.3">
      <c r="A26" s="5">
        <v>23</v>
      </c>
      <c r="B26" s="23" t="s">
        <v>24</v>
      </c>
      <c r="C26" s="5" t="s">
        <v>26</v>
      </c>
      <c r="D26" s="15">
        <v>1</v>
      </c>
      <c r="E26" s="6">
        <v>70</v>
      </c>
      <c r="F26" s="12">
        <f t="shared" si="0"/>
        <v>70</v>
      </c>
      <c r="G26" s="7" t="s">
        <v>16</v>
      </c>
      <c r="H26" s="38" t="s">
        <v>45</v>
      </c>
      <c r="I26" s="34">
        <v>0.24</v>
      </c>
      <c r="J26" s="35">
        <f t="shared" si="1"/>
        <v>16.8</v>
      </c>
      <c r="K26" s="35">
        <f t="shared" si="2"/>
        <v>86.8</v>
      </c>
    </row>
    <row r="27" spans="1:11" ht="83.4" thickBot="1" x14ac:dyDescent="0.35">
      <c r="A27" s="5">
        <v>24</v>
      </c>
      <c r="B27" s="23" t="s">
        <v>25</v>
      </c>
      <c r="C27" s="5" t="s">
        <v>26</v>
      </c>
      <c r="D27" s="25">
        <v>1</v>
      </c>
      <c r="E27" s="6">
        <v>200</v>
      </c>
      <c r="F27" s="12">
        <f t="shared" si="0"/>
        <v>200</v>
      </c>
      <c r="G27" s="7" t="s">
        <v>16</v>
      </c>
      <c r="H27" s="39" t="s">
        <v>43</v>
      </c>
      <c r="I27" s="34">
        <v>0.24</v>
      </c>
      <c r="J27" s="35">
        <f t="shared" si="1"/>
        <v>48</v>
      </c>
      <c r="K27" s="35">
        <f t="shared" si="2"/>
        <v>248</v>
      </c>
    </row>
    <row r="28" spans="1:11" ht="21" thickBot="1" x14ac:dyDescent="0.35">
      <c r="A28" s="5"/>
      <c r="B28" s="4"/>
      <c r="C28" s="18"/>
      <c r="D28" s="19">
        <f>SUM(D4:D27)</f>
        <v>94</v>
      </c>
      <c r="E28" s="20" t="s">
        <v>4</v>
      </c>
      <c r="F28" s="21">
        <f>SUM(F4:F27)</f>
        <v>2169</v>
      </c>
      <c r="I28" s="33"/>
    </row>
    <row r="29" spans="1:11" ht="16.2" thickBot="1" x14ac:dyDescent="0.35">
      <c r="A29" s="5"/>
      <c r="B29" s="27"/>
      <c r="C29" s="5"/>
      <c r="D29" s="26"/>
      <c r="E29" s="29" t="s">
        <v>5</v>
      </c>
      <c r="F29" s="30">
        <f>F28*24%</f>
        <v>520.55999999999995</v>
      </c>
      <c r="I29" s="24"/>
    </row>
    <row r="30" spans="1:11" ht="16.2" thickBot="1" x14ac:dyDescent="0.35">
      <c r="A30" s="10"/>
      <c r="B30" s="10"/>
      <c r="C30" s="10"/>
      <c r="D30" s="28"/>
      <c r="E30" s="31" t="s">
        <v>6</v>
      </c>
      <c r="F30" s="32">
        <f>SUM(F29,F28)</f>
        <v>2689.56</v>
      </c>
      <c r="I30" s="24"/>
    </row>
    <row r="35" spans="7:8" s="41" customFormat="1" ht="36" x14ac:dyDescent="0.35">
      <c r="G35" s="47" t="s">
        <v>50</v>
      </c>
      <c r="H35" s="42"/>
    </row>
  </sheetData>
  <hyperlinks>
    <hyperlink ref="B29" r:id="rId1" display="https://www.fire-expert.gr/προϊόν/%ce%bc%ce%b5%ce%b3%ce%ac%ce%bb%ce%b7-%ce%ba%ce%bf%ce%bb%cf%8e%ce%bd%ce%b1-%ce%bc%ce%b5-%ce%bb%ce%b1%cf%83%cf%84%ce%b9%cf%87%ce%ad%ce%bd%ce%b9%ce%b1-%ce%b2%ce%b1%cf%81%ce%b9%ce%ac-%ce%b2%ce%ac%cf%83/" xr:uid="{BA11A512-9B7E-4BA0-87A5-C3C38D13D15D}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ΠΡΟΣΦΟΡΑ ΑΓΙΟΣ ΣΤΥΛΙΑΝΟΣ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vrefokomio@outlook.com</cp:lastModifiedBy>
  <cp:lastPrinted>2026-04-03T10:16:21Z</cp:lastPrinted>
  <dcterms:created xsi:type="dcterms:W3CDTF">2024-03-20T07:37:30Z</dcterms:created>
  <dcterms:modified xsi:type="dcterms:W3CDTF">2026-04-03T10:17:10Z</dcterms:modified>
</cp:coreProperties>
</file>