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Έγγραφα Αργυρώ\ARGYRO CHAMOURGIOTAKI\11_ΕΙΣΗΓΗΣΕΙΣ 2026\2)Toner 2026\"/>
    </mc:Choice>
  </mc:AlternateContent>
  <xr:revisionPtr revIDLastSave="0" documentId="13_ncr:1_{61D671F4-9A68-410D-88AF-DF66B068FAC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ΠΡΟΣΦΟΡΑ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2" l="1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H17" i="32"/>
  <c r="A8" i="32" l="1"/>
  <c r="A9" i="32" s="1"/>
  <c r="A10" i="32" s="1"/>
  <c r="A11" i="32" s="1"/>
  <c r="A12" i="32" s="1"/>
  <c r="A13" i="32" s="1"/>
  <c r="A14" i="32" s="1"/>
  <c r="A15" i="32" s="1"/>
  <c r="A16" i="32" l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F28" i="32"/>
  <c r="H27" i="32"/>
  <c r="C34" i="32" s="1"/>
  <c r="D34" i="32" s="1"/>
  <c r="E34" i="32" s="1"/>
  <c r="H26" i="32"/>
  <c r="H25" i="32"/>
  <c r="H24" i="32"/>
  <c r="H23" i="32"/>
  <c r="H22" i="32"/>
  <c r="H21" i="32"/>
  <c r="H20" i="32"/>
  <c r="H19" i="32"/>
  <c r="H18" i="32"/>
  <c r="H16" i="32"/>
  <c r="H15" i="32"/>
  <c r="H14" i="32"/>
  <c r="H13" i="32"/>
  <c r="H12" i="32"/>
  <c r="H11" i="32"/>
  <c r="H10" i="32"/>
  <c r="H9" i="32"/>
  <c r="H8" i="32"/>
  <c r="H7" i="32"/>
  <c r="C32" i="32" l="1"/>
  <c r="C33" i="32"/>
  <c r="D33" i="32" s="1"/>
  <c r="E33" i="32" s="1"/>
  <c r="H28" i="32"/>
  <c r="H29" i="32" s="1"/>
  <c r="H30" i="32" s="1"/>
  <c r="D32" i="32" l="1"/>
  <c r="E32" i="32" s="1"/>
  <c r="E35" i="32" s="1"/>
</calcChain>
</file>

<file path=xl/sharedStrings.xml><?xml version="1.0" encoding="utf-8"?>
<sst xmlns="http://schemas.openxmlformats.org/spreadsheetml/2006/main" count="106" uniqueCount="75">
  <si>
    <t>Περιγραφή αντικειμένου</t>
  </si>
  <si>
    <t>Μοντέλο εκτυπωτή</t>
  </si>
  <si>
    <t xml:space="preserve">Sharp AR6023N </t>
  </si>
  <si>
    <t>Μάρκα αναλωσίμου</t>
  </si>
  <si>
    <t>Sharp Toner MX237GT3-black</t>
  </si>
  <si>
    <t>SET multipack 1500 XL (BL-MAG-YEL-CYAN) (για 780 σελίδες)</t>
  </si>
  <si>
    <t>1500 XL (BLACK) (για 1.200 σελίδες)</t>
  </si>
  <si>
    <t xml:space="preserve">XEROX 5222/5225/5230 </t>
  </si>
  <si>
    <t>XEROX Toner 5222/5225/5230 (Black) (για 30.000 σελίδες)</t>
  </si>
  <si>
    <t>XEROX Drum 5222/5225/5230 (Black) (για 50.000 σελίδες)</t>
  </si>
  <si>
    <t>Lexmark laser MX317dn</t>
  </si>
  <si>
    <t>SAMSUNG XPRES M2675FN</t>
  </si>
  <si>
    <t>HP LASER JET PRO M402DN</t>
  </si>
  <si>
    <t>HP CF226X 26X (για 9.000 σελίδες)</t>
  </si>
  <si>
    <t xml:space="preserve"> lexmark toner 51B2000 (2.500 σελίδες)</t>
  </si>
  <si>
    <t>LEXMARK MS415DN</t>
  </si>
  <si>
    <t>XEROX PHASER 3260</t>
  </si>
  <si>
    <t xml:space="preserve">Canon MB2750 </t>
  </si>
  <si>
    <t>toner xerox 106R02777 για  PHASER 3260 (μαύρο 3.000 σελίδες)</t>
  </si>
  <si>
    <t>drum xerox 101R00474 για  PHASER 3260 (μαύρο 3.000 σελίδες)</t>
  </si>
  <si>
    <t xml:space="preserve">Lexmark ΜΧ431ADN </t>
  </si>
  <si>
    <t>ΣΥΝΟΛΟ</t>
  </si>
  <si>
    <t>ΦΠΑ24%</t>
  </si>
  <si>
    <t>Canon PG-545XL Γνήσιο Μελάνι Εκτυπωτή InkJet Μαύρο</t>
  </si>
  <si>
    <t>Canon CL-546XL Γνήσιο Μελάνι Εκτυπωτή InkJet Πολλαπλό (Colour)</t>
  </si>
  <si>
    <t>CANON PIXMA TS3350/TS3300</t>
  </si>
  <si>
    <t>A/A</t>
  </si>
  <si>
    <t>ΚΑΘ.ΑΞΙΑ</t>
  </si>
  <si>
    <t>ΠΟΣΟΤΗΤΑ</t>
  </si>
  <si>
    <t>ΕΝΔΕΙΚΤΙΚΗ TIMH/ΤΕΜ ΧΩΡΙΣ ΦΠΑ</t>
  </si>
  <si>
    <t>Χαρτί Α4 δεσμίδα</t>
  </si>
  <si>
    <t>Lexmark LASER BW B2236dw</t>
  </si>
  <si>
    <t>Epson dot matrix LX-350   &amp;  LX 300+II</t>
  </si>
  <si>
    <t>Κιβώτιο Χαρτί μηχανογραφήσεως Α4  3πλό χημικό – 700φύλλα (άσπρο-ροζ-κίτρινο) διαστάσεις 9,5 x 11''</t>
  </si>
  <si>
    <t>Χαρτί Μηχανογραφικό 9.5 x 11'' Τριπλό Χημικό Λευκό - Ροζ - Κίτρινο</t>
  </si>
  <si>
    <t>Μελανοταινία Epson  LX-350  LX 300+II</t>
  </si>
  <si>
    <t>Χαρτί Α3 δεσμίδα</t>
  </si>
  <si>
    <t>Δεσμίδα Χαρτί Φωτυτυπικό Α4/500Φ A4 80gr/m² , τύπου ποιότητας inacopia, navigator</t>
  </si>
  <si>
    <t>Lexmark 502H Toner Laser Εκτυπωτή Μαύρο High Yield 5000 Σελίδων (50F2H00)</t>
  </si>
  <si>
    <t>Γνήσιο toner για εκτυπωτή  LEXMARK MS415DN High Yield, 50F2H00 (Black) (για 5.000 σελίδες)</t>
  </si>
  <si>
    <t>Τονερ γνήσιο για lexmark laser MX317dn (black) - 51B2000 (2500 σελίδες)</t>
  </si>
  <si>
    <t>Γνήσιο μελάνι για εκτυπωτή Canon MB2750 , SET multipack 1500 XL (BL-MAG-YEL-CYAN) (για 780 σελίδες)</t>
  </si>
  <si>
    <t>Γνήσιο μελάνι για εκτυπωτή Canon MB2750, 1500 XL (BLACK) (για 1.200 σελίδες)</t>
  </si>
  <si>
    <t>Γνήσιο toner για εκτυπωτή  XEROX 5222/5225/5230 (Black) (για 30.000 σελίδες)</t>
  </si>
  <si>
    <t>Τύμπανο  για εκτυπωτή  XEROX 5222/5225/5230 (Black)  (για 30.000 σελίδες)</t>
  </si>
  <si>
    <t>Γνήσιο toner για εκτυπωτή HP LASER JET PRO M402DN,  CF226X 26X (για 9.000 σελίδες)</t>
  </si>
  <si>
    <t>Lexmark TONER 55B2X0E EXTRA HIGH BLACK (20.000PAGES)</t>
  </si>
  <si>
    <t>Γνήσιο toner για εκτυπωτή Lexmark ΜΧ431ADN  (για 20.000 σελίδες)</t>
  </si>
  <si>
    <t>Lexmark 55B0ZA0 (για 40.000 σελίδες)</t>
  </si>
  <si>
    <t>Τύμπανο γνήσιο για εκτυπωτή  Lexmark ΜΧ431ADN  (Black)  (για 40.000 σελίδες)</t>
  </si>
  <si>
    <t>SAMSUNG Toner MLT-D116L/ELS(για 3.000 σελίδες)</t>
  </si>
  <si>
    <t>Γνήσιο toner για εκτυπωτή  SAMSUNG XPRES M2675FN, MLT-D116L/ELS (για 3.000 σελίδες)</t>
  </si>
  <si>
    <t>SAMSUNG Drum MLT-R116/ELS(για 9.000 σελίδες)</t>
  </si>
  <si>
    <t>Τύμπανο γνήσιο για εκτυπωτή  SAMSUNG XPRES M2675FN, MLT-R116 (για 9.000 σελίδες)</t>
  </si>
  <si>
    <t>Γνήσιο Toner  Sharp Toner MX237GT3 για Sharp AR6023N (black) (για 20.000 σελίδες)</t>
  </si>
  <si>
    <t>Γνήσιο Drum Xerox 101R00474 Συμβατό Drum Unit (10.000 σελίδες) για Xerox Phaser 3260</t>
  </si>
  <si>
    <t>Γνήσιο μελάνι inkjet για εκτυπωτή Canon PIXMA TS3350, PG545 XL (BLACK) (για  400 σελίδες)</t>
  </si>
  <si>
    <t>Γνήσιο μελάνι inkjet για εκτυπωτή Canon PIXMA TS3350, CL546  XL (COLOUR) (για  300 σελίδες)</t>
  </si>
  <si>
    <t>cpv</t>
  </si>
  <si>
    <t>30197643-5 Φωτοαντιγραφικό χαρτί</t>
  </si>
  <si>
    <t>30199330-2, Συνεχές χαρτί για εκτυπωτές ηλεκτρονικών χαρτιών</t>
  </si>
  <si>
    <r>
      <t>Γνήσιο μελάνι για εκτυπωτή xerox 106R02777 για XEROX PHASER 3260</t>
    </r>
    <r>
      <rPr>
        <sz val="12"/>
        <color theme="1"/>
        <rFont val="Arial Narrow"/>
        <family val="2"/>
        <charset val="161"/>
      </rPr>
      <t xml:space="preserve"> (3.000 σελίδες)</t>
    </r>
  </si>
  <si>
    <r>
      <t xml:space="preserve">Γνήσιο Toner  Sharp Toner MX237GT3 για Sharp AR6023N </t>
    </r>
    <r>
      <rPr>
        <b/>
        <sz val="12"/>
        <color rgb="FF000000"/>
        <rFont val="Arial Narrow"/>
        <family val="2"/>
        <charset val="161"/>
      </rPr>
      <t>(black)</t>
    </r>
    <r>
      <rPr>
        <sz val="12"/>
        <color rgb="FF000000"/>
        <rFont val="Arial Narrow"/>
        <family val="2"/>
        <charset val="161"/>
      </rPr>
      <t xml:space="preserve"> (για 20.000 σελίδες)</t>
    </r>
  </si>
  <si>
    <r>
      <t xml:space="preserve">Μελανοταινία για </t>
    </r>
    <r>
      <rPr>
        <sz val="12"/>
        <color theme="1"/>
        <rFont val="Arial Narrow"/>
        <family val="2"/>
        <charset val="161"/>
      </rPr>
      <t xml:space="preserve"> Epson dot matrix LX-350 &amp; LX 300+II </t>
    </r>
  </si>
  <si>
    <t>Δεσμίδα Χαρτί Φωτυτυπικό Α3/500Φ A3 80gr/m² , inacopia, navigator</t>
  </si>
  <si>
    <t>30125110-5</t>
  </si>
  <si>
    <t>30197643-5</t>
  </si>
  <si>
    <t>30199330-2,</t>
  </si>
  <si>
    <t>Κιβώτιο Χαρτί μηχανογραφήσεως Α4  3πλό χημικό – 500 ή 700 φύλλων (αποκλειστικά σε χρώμα : άσπρο-ροζ-κίτρινο) διαστάσεις 9,5 x 11''</t>
  </si>
  <si>
    <r>
      <t xml:space="preserve">LEXMARK Toner 2236 HC (Black)  </t>
    </r>
    <r>
      <rPr>
        <b/>
        <sz val="12"/>
        <color theme="1"/>
        <rFont val="Arial Narrow"/>
        <family val="2"/>
        <charset val="161"/>
      </rPr>
      <t>B222H00</t>
    </r>
  </si>
  <si>
    <t>Γνήσιο toner για εκτυπωτή LASER BW B2236dw B222H00 (Black) (για 6000 σελίδες)Lexmark B222X00 Toner Laser Εκτυπωτή Μαύρο High Yield Return Program 6000 Σελίδων</t>
  </si>
  <si>
    <t>ΠΡΟΣ ΔΗΜΟΤΙΚΟ ΒΡΕΦΟΚΟΜΕΙΟ ΘΕΣΣΑΛΟΝΙΚΗΣ "Ο ΑΓΙΟΣ ΣΤΥΛΙΑΝΟΣ"</t>
  </si>
  <si>
    <t xml:space="preserve">ΟΙΚΟΝΟΜΙΚΗ ΠΡΟΣΦΟΡΑ για </t>
  </si>
  <si>
    <t>προμήθεια γραφίτη (μελάνια-τόνερ-τύμπανα), φωτοτυπικού χαρτιού  Α4 και χαρτιού μηχανογράφησης για όλους τους εκτυπωτές και τα φωτοτυπικά μηχανήματα του Ιδρύματος για το έτος 2026</t>
  </si>
  <si>
    <t>ΤΙΜΗ ΠΡΣΦΟΡΑΣ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</si>
</sst>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b/>
      <sz val="12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4" fontId="2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4" borderId="6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2" fillId="4" borderId="7" xfId="0" applyFont="1" applyFill="1" applyBorder="1" applyAlignment="1">
      <alignment wrapText="1"/>
    </xf>
    <xf numFmtId="0" fontId="3" fillId="4" borderId="0" xfId="0" applyFont="1" applyFill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right"/>
    </xf>
  </cellXfs>
  <cellStyles count="2">
    <cellStyle name="Excel Built-in Normal" xfId="1" xr:uid="{00000000-0005-0000-0000-000000000000}"/>
    <cellStyle name="Κανονικό" xfId="0" builtinId="0"/>
  </cellStyles>
  <dxfs count="0"/>
  <tableStyles count="0" defaultTableStyle="TableStyleMedium9" defaultPivotStyle="PivotStyleLight16"/>
  <colors>
    <mruColors>
      <color rgb="FFCCFF66"/>
      <color rgb="FFFF66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0211-6C12-42F2-A107-1B15DC62BBAA}">
  <dimension ref="A1:J35"/>
  <sheetViews>
    <sheetView tabSelected="1" workbookViewId="0">
      <selection activeCell="J30" sqref="J5:J30"/>
    </sheetView>
  </sheetViews>
  <sheetFormatPr defaultRowHeight="15.6" x14ac:dyDescent="0.3"/>
  <cols>
    <col min="1" max="1" width="4" style="14" bestFit="1" customWidth="1"/>
    <col min="2" max="2" width="16" style="11" customWidth="1"/>
    <col min="3" max="3" width="19.33203125" style="14" customWidth="1"/>
    <col min="4" max="4" width="25.5546875" style="4" customWidth="1"/>
    <col min="5" max="5" width="25.21875" style="4" customWidth="1"/>
    <col min="6" max="6" width="8.6640625" style="16" customWidth="1"/>
    <col min="7" max="7" width="11.88671875" style="16" customWidth="1"/>
    <col min="8" max="8" width="9.6640625" style="4" bestFit="1" customWidth="1"/>
    <col min="9" max="9" width="11.6640625" style="4" customWidth="1"/>
    <col min="10" max="10" width="12.21875" style="4" customWidth="1"/>
    <col min="11" max="16384" width="8.88671875" style="4"/>
  </cols>
  <sheetData>
    <row r="1" spans="1:10" x14ac:dyDescent="0.3">
      <c r="A1" s="14" t="s">
        <v>71</v>
      </c>
      <c r="B1" s="16"/>
      <c r="C1" s="16"/>
      <c r="D1" s="14"/>
      <c r="E1" s="16"/>
      <c r="F1" s="14"/>
      <c r="G1" s="14"/>
      <c r="H1" s="14"/>
    </row>
    <row r="2" spans="1:10" x14ac:dyDescent="0.3">
      <c r="B2" s="16"/>
      <c r="C2" s="16"/>
      <c r="D2" s="14"/>
      <c r="E2" s="16"/>
      <c r="F2" s="14"/>
      <c r="G2" s="14"/>
      <c r="H2" s="14"/>
    </row>
    <row r="3" spans="1:10" x14ac:dyDescent="0.3">
      <c r="A3" s="31" t="s">
        <v>72</v>
      </c>
      <c r="B3" s="31"/>
      <c r="C3" s="31"/>
      <c r="D3" s="31"/>
      <c r="E3" s="31"/>
      <c r="F3" s="31"/>
      <c r="G3" s="31"/>
      <c r="H3" s="31"/>
    </row>
    <row r="4" spans="1:10" ht="42.6" customHeight="1" thickBot="1" x14ac:dyDescent="0.35">
      <c r="A4" s="32" t="s">
        <v>73</v>
      </c>
      <c r="B4" s="32"/>
      <c r="C4" s="32"/>
      <c r="D4" s="32"/>
      <c r="E4" s="32"/>
      <c r="F4" s="32"/>
      <c r="G4" s="32"/>
      <c r="H4" s="32"/>
    </row>
    <row r="5" spans="1:10" ht="69" customHeight="1" thickBot="1" x14ac:dyDescent="0.35">
      <c r="A5" s="24" t="s">
        <v>26</v>
      </c>
      <c r="B5" s="25" t="s">
        <v>58</v>
      </c>
      <c r="C5" s="25" t="s">
        <v>1</v>
      </c>
      <c r="D5" s="25" t="s">
        <v>3</v>
      </c>
      <c r="E5" s="25" t="s">
        <v>0</v>
      </c>
      <c r="F5" s="25" t="s">
        <v>28</v>
      </c>
      <c r="G5" s="25" t="s">
        <v>29</v>
      </c>
      <c r="H5" s="26" t="s">
        <v>21</v>
      </c>
      <c r="I5" s="33" t="s">
        <v>74</v>
      </c>
      <c r="J5" s="36" t="s">
        <v>21</v>
      </c>
    </row>
    <row r="6" spans="1:10" ht="62.4" hidden="1" x14ac:dyDescent="0.3">
      <c r="A6" s="21"/>
      <c r="B6" s="21"/>
      <c r="C6" s="21" t="s">
        <v>2</v>
      </c>
      <c r="D6" s="7" t="s">
        <v>4</v>
      </c>
      <c r="E6" s="22" t="s">
        <v>62</v>
      </c>
      <c r="F6" s="23"/>
      <c r="G6" s="17"/>
      <c r="I6" s="34"/>
      <c r="J6" s="37"/>
    </row>
    <row r="7" spans="1:10" ht="62.4" x14ac:dyDescent="0.3">
      <c r="A7" s="10">
        <v>1</v>
      </c>
      <c r="B7" s="20" t="s">
        <v>65</v>
      </c>
      <c r="C7" s="6" t="s">
        <v>15</v>
      </c>
      <c r="D7" s="6" t="s">
        <v>38</v>
      </c>
      <c r="E7" s="9" t="s">
        <v>39</v>
      </c>
      <c r="F7" s="13">
        <v>4</v>
      </c>
      <c r="G7" s="1">
        <v>205</v>
      </c>
      <c r="H7" s="1">
        <f>F7*G7</f>
        <v>820</v>
      </c>
      <c r="I7" s="35"/>
      <c r="J7" s="35">
        <f>H7*I7</f>
        <v>0</v>
      </c>
    </row>
    <row r="8" spans="1:10" ht="46.8" x14ac:dyDescent="0.3">
      <c r="A8" s="10">
        <f>A7+1</f>
        <v>2</v>
      </c>
      <c r="B8" s="20" t="s">
        <v>65</v>
      </c>
      <c r="C8" s="6" t="s">
        <v>10</v>
      </c>
      <c r="D8" s="6" t="s">
        <v>14</v>
      </c>
      <c r="E8" s="6" t="s">
        <v>40</v>
      </c>
      <c r="F8" s="13">
        <v>1</v>
      </c>
      <c r="G8" s="1">
        <v>88</v>
      </c>
      <c r="H8" s="1">
        <f t="shared" ref="H8:H27" si="0">F8*G8</f>
        <v>88</v>
      </c>
      <c r="I8" s="35"/>
      <c r="J8" s="35">
        <f t="shared" ref="J8:J27" si="1">H8*I8</f>
        <v>0</v>
      </c>
    </row>
    <row r="9" spans="1:10" ht="78" x14ac:dyDescent="0.3">
      <c r="A9" s="10">
        <f t="shared" ref="A9:A27" si="2">A8+1</f>
        <v>3</v>
      </c>
      <c r="B9" s="20" t="s">
        <v>65</v>
      </c>
      <c r="C9" s="6" t="s">
        <v>17</v>
      </c>
      <c r="D9" s="6" t="s">
        <v>5</v>
      </c>
      <c r="E9" s="9" t="s">
        <v>41</v>
      </c>
      <c r="F9" s="13">
        <v>2</v>
      </c>
      <c r="G9" s="1">
        <v>61</v>
      </c>
      <c r="H9" s="1">
        <f t="shared" si="0"/>
        <v>122</v>
      </c>
      <c r="I9" s="35"/>
      <c r="J9" s="35">
        <f t="shared" si="1"/>
        <v>0</v>
      </c>
    </row>
    <row r="10" spans="1:10" ht="46.8" x14ac:dyDescent="0.3">
      <c r="A10" s="10">
        <f t="shared" si="2"/>
        <v>4</v>
      </c>
      <c r="B10" s="20" t="s">
        <v>65</v>
      </c>
      <c r="C10" s="6" t="s">
        <v>17</v>
      </c>
      <c r="D10" s="6" t="s">
        <v>6</v>
      </c>
      <c r="E10" s="9" t="s">
        <v>42</v>
      </c>
      <c r="F10" s="13">
        <v>1</v>
      </c>
      <c r="G10" s="1">
        <v>26</v>
      </c>
      <c r="H10" s="1">
        <f t="shared" si="0"/>
        <v>26</v>
      </c>
      <c r="I10" s="35"/>
      <c r="J10" s="35">
        <f t="shared" si="1"/>
        <v>0</v>
      </c>
    </row>
    <row r="11" spans="1:10" ht="46.8" hidden="1" x14ac:dyDescent="0.3">
      <c r="A11" s="10">
        <f t="shared" si="2"/>
        <v>5</v>
      </c>
      <c r="B11" s="20" t="s">
        <v>65</v>
      </c>
      <c r="C11" s="6" t="s">
        <v>7</v>
      </c>
      <c r="D11" s="6" t="s">
        <v>8</v>
      </c>
      <c r="E11" s="9" t="s">
        <v>43</v>
      </c>
      <c r="F11" s="13"/>
      <c r="G11" s="1"/>
      <c r="H11" s="1">
        <f t="shared" si="0"/>
        <v>0</v>
      </c>
      <c r="I11" s="35"/>
      <c r="J11" s="35">
        <f t="shared" si="1"/>
        <v>0</v>
      </c>
    </row>
    <row r="12" spans="1:10" ht="46.8" hidden="1" x14ac:dyDescent="0.3">
      <c r="A12" s="10">
        <f t="shared" si="2"/>
        <v>6</v>
      </c>
      <c r="B12" s="20" t="s">
        <v>65</v>
      </c>
      <c r="C12" s="6" t="s">
        <v>7</v>
      </c>
      <c r="D12" s="6" t="s">
        <v>9</v>
      </c>
      <c r="E12" s="9" t="s">
        <v>44</v>
      </c>
      <c r="F12" s="13"/>
      <c r="G12" s="1"/>
      <c r="H12" s="1">
        <f t="shared" si="0"/>
        <v>0</v>
      </c>
      <c r="I12" s="35"/>
      <c r="J12" s="35">
        <f t="shared" si="1"/>
        <v>0</v>
      </c>
    </row>
    <row r="13" spans="1:10" ht="31.2" x14ac:dyDescent="0.3">
      <c r="A13" s="10">
        <f t="shared" si="2"/>
        <v>7</v>
      </c>
      <c r="B13" s="20" t="s">
        <v>65</v>
      </c>
      <c r="C13" s="6" t="s">
        <v>32</v>
      </c>
      <c r="D13" s="6" t="s">
        <v>35</v>
      </c>
      <c r="E13" s="9" t="s">
        <v>63</v>
      </c>
      <c r="F13" s="13">
        <v>4</v>
      </c>
      <c r="G13" s="1">
        <v>5</v>
      </c>
      <c r="H13" s="1">
        <f t="shared" si="0"/>
        <v>20</v>
      </c>
      <c r="I13" s="35"/>
      <c r="J13" s="35">
        <f t="shared" si="1"/>
        <v>0</v>
      </c>
    </row>
    <row r="14" spans="1:10" ht="62.4" hidden="1" customHeight="1" x14ac:dyDescent="0.3">
      <c r="A14" s="10">
        <f t="shared" si="2"/>
        <v>8</v>
      </c>
      <c r="B14" s="20" t="s">
        <v>65</v>
      </c>
      <c r="C14" s="6" t="s">
        <v>12</v>
      </c>
      <c r="D14" s="6" t="s">
        <v>13</v>
      </c>
      <c r="E14" s="6" t="s">
        <v>45</v>
      </c>
      <c r="F14" s="13"/>
      <c r="G14" s="1"/>
      <c r="H14" s="1">
        <f t="shared" si="0"/>
        <v>0</v>
      </c>
      <c r="I14" s="35"/>
      <c r="J14" s="35">
        <f t="shared" si="1"/>
        <v>0</v>
      </c>
    </row>
    <row r="15" spans="1:10" ht="46.8" x14ac:dyDescent="0.3">
      <c r="A15" s="10">
        <f t="shared" si="2"/>
        <v>9</v>
      </c>
      <c r="B15" s="20" t="s">
        <v>65</v>
      </c>
      <c r="C15" s="6" t="s">
        <v>20</v>
      </c>
      <c r="D15" s="6" t="s">
        <v>46</v>
      </c>
      <c r="E15" s="9" t="s">
        <v>47</v>
      </c>
      <c r="F15" s="13">
        <v>5</v>
      </c>
      <c r="G15" s="1">
        <v>203</v>
      </c>
      <c r="H15" s="1">
        <f t="shared" si="0"/>
        <v>1015</v>
      </c>
      <c r="I15" s="35"/>
      <c r="J15" s="35">
        <f t="shared" si="1"/>
        <v>0</v>
      </c>
    </row>
    <row r="16" spans="1:10" ht="28.8" customHeight="1" x14ac:dyDescent="0.3">
      <c r="A16" s="10">
        <f t="shared" si="2"/>
        <v>10</v>
      </c>
      <c r="B16" s="20" t="s">
        <v>65</v>
      </c>
      <c r="C16" s="6" t="s">
        <v>20</v>
      </c>
      <c r="D16" s="6" t="s">
        <v>48</v>
      </c>
      <c r="E16" s="9" t="s">
        <v>49</v>
      </c>
      <c r="F16" s="13">
        <v>2</v>
      </c>
      <c r="G16" s="1">
        <v>51</v>
      </c>
      <c r="H16" s="1">
        <f t="shared" si="0"/>
        <v>102</v>
      </c>
      <c r="I16" s="35"/>
      <c r="J16" s="35">
        <f t="shared" si="1"/>
        <v>0</v>
      </c>
    </row>
    <row r="17" spans="1:10" ht="28.8" customHeight="1" x14ac:dyDescent="0.3">
      <c r="A17" s="10">
        <f t="shared" si="2"/>
        <v>11</v>
      </c>
      <c r="B17" s="20" t="s">
        <v>65</v>
      </c>
      <c r="C17" s="6" t="s">
        <v>31</v>
      </c>
      <c r="D17" s="6" t="s">
        <v>69</v>
      </c>
      <c r="E17" s="9" t="s">
        <v>70</v>
      </c>
      <c r="F17" s="13">
        <v>5</v>
      </c>
      <c r="G17" s="1">
        <v>110</v>
      </c>
      <c r="H17" s="1">
        <f t="shared" si="0"/>
        <v>550</v>
      </c>
      <c r="I17" s="35"/>
      <c r="J17" s="35">
        <f t="shared" si="1"/>
        <v>0</v>
      </c>
    </row>
    <row r="18" spans="1:10" ht="62.4" x14ac:dyDescent="0.3">
      <c r="A18" s="10">
        <f t="shared" si="2"/>
        <v>12</v>
      </c>
      <c r="B18" s="20" t="s">
        <v>65</v>
      </c>
      <c r="C18" s="6" t="s">
        <v>11</v>
      </c>
      <c r="D18" s="6" t="s">
        <v>50</v>
      </c>
      <c r="E18" s="9" t="s">
        <v>51</v>
      </c>
      <c r="F18" s="13">
        <v>8</v>
      </c>
      <c r="G18" s="1">
        <v>84</v>
      </c>
      <c r="H18" s="1">
        <f t="shared" si="0"/>
        <v>672</v>
      </c>
      <c r="I18" s="35"/>
      <c r="J18" s="35">
        <f t="shared" si="1"/>
        <v>0</v>
      </c>
    </row>
    <row r="19" spans="1:10" ht="62.4" x14ac:dyDescent="0.3">
      <c r="A19" s="10">
        <f t="shared" si="2"/>
        <v>13</v>
      </c>
      <c r="B19" s="20" t="s">
        <v>65</v>
      </c>
      <c r="C19" s="6" t="s">
        <v>11</v>
      </c>
      <c r="D19" s="6" t="s">
        <v>52</v>
      </c>
      <c r="E19" s="9" t="s">
        <v>53</v>
      </c>
      <c r="F19" s="13">
        <v>1</v>
      </c>
      <c r="G19" s="1">
        <v>75</v>
      </c>
      <c r="H19" s="1">
        <f t="shared" si="0"/>
        <v>75</v>
      </c>
      <c r="I19" s="35"/>
      <c r="J19" s="35">
        <f t="shared" si="1"/>
        <v>0</v>
      </c>
    </row>
    <row r="20" spans="1:10" ht="62.4" x14ac:dyDescent="0.3">
      <c r="A20" s="10">
        <f t="shared" si="2"/>
        <v>14</v>
      </c>
      <c r="B20" s="20" t="s">
        <v>65</v>
      </c>
      <c r="C20" s="6" t="s">
        <v>2</v>
      </c>
      <c r="D20" s="6" t="s">
        <v>4</v>
      </c>
      <c r="E20" s="9" t="s">
        <v>54</v>
      </c>
      <c r="F20" s="13">
        <v>2</v>
      </c>
      <c r="G20" s="1">
        <v>57</v>
      </c>
      <c r="H20" s="1">
        <f t="shared" si="0"/>
        <v>114</v>
      </c>
      <c r="I20" s="35"/>
      <c r="J20" s="35">
        <f t="shared" si="1"/>
        <v>0</v>
      </c>
    </row>
    <row r="21" spans="1:10" ht="62.4" x14ac:dyDescent="0.3">
      <c r="A21" s="10">
        <f t="shared" si="2"/>
        <v>15</v>
      </c>
      <c r="B21" s="20" t="s">
        <v>65</v>
      </c>
      <c r="C21" s="6" t="s">
        <v>16</v>
      </c>
      <c r="D21" s="6" t="s">
        <v>18</v>
      </c>
      <c r="E21" s="9" t="s">
        <v>61</v>
      </c>
      <c r="F21" s="13">
        <v>2</v>
      </c>
      <c r="G21" s="1">
        <v>111</v>
      </c>
      <c r="H21" s="1">
        <f t="shared" si="0"/>
        <v>222</v>
      </c>
      <c r="I21" s="35"/>
      <c r="J21" s="35">
        <f t="shared" si="1"/>
        <v>0</v>
      </c>
    </row>
    <row r="22" spans="1:10" ht="62.4" x14ac:dyDescent="0.3">
      <c r="A22" s="10">
        <f t="shared" si="2"/>
        <v>16</v>
      </c>
      <c r="B22" s="20" t="s">
        <v>65</v>
      </c>
      <c r="C22" s="6" t="s">
        <v>16</v>
      </c>
      <c r="D22" s="6" t="s">
        <v>19</v>
      </c>
      <c r="E22" s="9" t="s">
        <v>55</v>
      </c>
      <c r="F22" s="13">
        <v>2</v>
      </c>
      <c r="G22" s="1">
        <v>78</v>
      </c>
      <c r="H22" s="1">
        <f t="shared" si="0"/>
        <v>156</v>
      </c>
      <c r="I22" s="35"/>
      <c r="J22" s="35">
        <f t="shared" si="1"/>
        <v>0</v>
      </c>
    </row>
    <row r="23" spans="1:10" ht="62.4" x14ac:dyDescent="0.3">
      <c r="A23" s="10">
        <f t="shared" si="2"/>
        <v>17</v>
      </c>
      <c r="B23" s="20" t="s">
        <v>65</v>
      </c>
      <c r="C23" s="6" t="s">
        <v>25</v>
      </c>
      <c r="D23" s="6" t="s">
        <v>23</v>
      </c>
      <c r="E23" s="9" t="s">
        <v>56</v>
      </c>
      <c r="F23" s="13">
        <v>6</v>
      </c>
      <c r="G23" s="1">
        <v>23</v>
      </c>
      <c r="H23" s="1">
        <f t="shared" si="0"/>
        <v>138</v>
      </c>
      <c r="I23" s="35"/>
      <c r="J23" s="35">
        <f t="shared" si="1"/>
        <v>0</v>
      </c>
    </row>
    <row r="24" spans="1:10" ht="78" x14ac:dyDescent="0.3">
      <c r="A24" s="10">
        <f t="shared" si="2"/>
        <v>18</v>
      </c>
      <c r="B24" s="20" t="s">
        <v>65</v>
      </c>
      <c r="C24" s="6" t="s">
        <v>25</v>
      </c>
      <c r="D24" s="6" t="s">
        <v>24</v>
      </c>
      <c r="E24" s="9" t="s">
        <v>57</v>
      </c>
      <c r="F24" s="13">
        <v>4</v>
      </c>
      <c r="G24" s="1">
        <v>23</v>
      </c>
      <c r="H24" s="1">
        <f t="shared" si="0"/>
        <v>92</v>
      </c>
      <c r="I24" s="35"/>
      <c r="J24" s="35">
        <f t="shared" si="1"/>
        <v>0</v>
      </c>
    </row>
    <row r="25" spans="1:10" ht="46.8" x14ac:dyDescent="0.3">
      <c r="A25" s="10">
        <f t="shared" si="2"/>
        <v>19</v>
      </c>
      <c r="B25" s="9" t="s">
        <v>59</v>
      </c>
      <c r="C25" s="6" t="s">
        <v>30</v>
      </c>
      <c r="D25" s="6" t="s">
        <v>37</v>
      </c>
      <c r="E25" s="6" t="s">
        <v>37</v>
      </c>
      <c r="F25" s="13">
        <v>75</v>
      </c>
      <c r="G25" s="1">
        <v>4</v>
      </c>
      <c r="H25" s="1">
        <f t="shared" si="0"/>
        <v>300</v>
      </c>
      <c r="I25" s="35"/>
      <c r="J25" s="35">
        <f t="shared" si="1"/>
        <v>0</v>
      </c>
    </row>
    <row r="26" spans="1:10" ht="46.8" x14ac:dyDescent="0.3">
      <c r="A26" s="10">
        <f t="shared" si="2"/>
        <v>20</v>
      </c>
      <c r="B26" s="9" t="s">
        <v>59</v>
      </c>
      <c r="C26" s="6" t="s">
        <v>36</v>
      </c>
      <c r="D26" s="6" t="s">
        <v>64</v>
      </c>
      <c r="E26" s="6" t="s">
        <v>64</v>
      </c>
      <c r="F26" s="13">
        <v>1</v>
      </c>
      <c r="G26" s="1">
        <v>8.5</v>
      </c>
      <c r="H26" s="1">
        <f t="shared" si="0"/>
        <v>8.5</v>
      </c>
      <c r="I26" s="35"/>
      <c r="J26" s="35">
        <f t="shared" si="1"/>
        <v>0</v>
      </c>
    </row>
    <row r="27" spans="1:10" ht="93.6" x14ac:dyDescent="0.3">
      <c r="A27" s="10">
        <f t="shared" si="2"/>
        <v>21</v>
      </c>
      <c r="B27" s="6" t="s">
        <v>60</v>
      </c>
      <c r="C27" s="6" t="s">
        <v>34</v>
      </c>
      <c r="D27" s="6" t="s">
        <v>68</v>
      </c>
      <c r="E27" s="6" t="s">
        <v>33</v>
      </c>
      <c r="F27" s="13">
        <v>4</v>
      </c>
      <c r="G27" s="1">
        <v>70</v>
      </c>
      <c r="H27" s="1">
        <f t="shared" si="0"/>
        <v>280</v>
      </c>
      <c r="I27" s="35"/>
      <c r="J27" s="35">
        <f t="shared" si="1"/>
        <v>0</v>
      </c>
    </row>
    <row r="28" spans="1:10" x14ac:dyDescent="0.3">
      <c r="C28" s="15"/>
      <c r="F28" s="12">
        <f>SUM(F7:F27)</f>
        <v>129</v>
      </c>
      <c r="G28" s="17" t="s">
        <v>27</v>
      </c>
      <c r="H28" s="8">
        <f>SUM(H7:H27)</f>
        <v>4800.5</v>
      </c>
      <c r="J28" s="38">
        <f>SUM(J7:J27)</f>
        <v>0</v>
      </c>
    </row>
    <row r="29" spans="1:10" x14ac:dyDescent="0.3">
      <c r="C29" s="15"/>
      <c r="G29" s="12" t="s">
        <v>22</v>
      </c>
      <c r="H29" s="2">
        <f>H28*24%</f>
        <v>1152.1199999999999</v>
      </c>
      <c r="J29" s="35">
        <f>J28*24%</f>
        <v>0</v>
      </c>
    </row>
    <row r="30" spans="1:10" x14ac:dyDescent="0.3">
      <c r="E30" s="18"/>
      <c r="G30" s="19" t="s">
        <v>21</v>
      </c>
      <c r="H30" s="3">
        <f>H28+H29</f>
        <v>5952.62</v>
      </c>
      <c r="J30" s="39">
        <f>J28+J29</f>
        <v>0</v>
      </c>
    </row>
    <row r="31" spans="1:10" x14ac:dyDescent="0.3">
      <c r="E31" s="18"/>
    </row>
    <row r="32" spans="1:10" x14ac:dyDescent="0.3">
      <c r="B32" s="20" t="s">
        <v>65</v>
      </c>
      <c r="C32" s="27">
        <f>SUM(H7:H24)</f>
        <v>4212</v>
      </c>
      <c r="D32" s="28">
        <f>C32*24%</f>
        <v>1010.88</v>
      </c>
      <c r="E32" s="29">
        <f>C32+D32</f>
        <v>5222.88</v>
      </c>
    </row>
    <row r="33" spans="2:5" x14ac:dyDescent="0.3">
      <c r="B33" s="5" t="s">
        <v>66</v>
      </c>
      <c r="C33" s="27">
        <f>SUM(H25:H26)</f>
        <v>308.5</v>
      </c>
      <c r="D33" s="28">
        <f t="shared" ref="D33:D34" si="3">C33*24%</f>
        <v>74.039999999999992</v>
      </c>
      <c r="E33" s="29">
        <f t="shared" ref="E33:E34" si="4">C33+D33</f>
        <v>382.53999999999996</v>
      </c>
    </row>
    <row r="34" spans="2:5" x14ac:dyDescent="0.3">
      <c r="B34" s="5" t="s">
        <v>67</v>
      </c>
      <c r="C34" s="27">
        <f>SUM(H27)</f>
        <v>280</v>
      </c>
      <c r="D34" s="28">
        <f t="shared" si="3"/>
        <v>67.2</v>
      </c>
      <c r="E34" s="29">
        <f t="shared" si="4"/>
        <v>347.2</v>
      </c>
    </row>
    <row r="35" spans="2:5" x14ac:dyDescent="0.3">
      <c r="B35" s="4"/>
      <c r="C35" s="4"/>
      <c r="D35" s="18"/>
      <c r="E35" s="30">
        <f>SUM(E32:E34)</f>
        <v>5952.62</v>
      </c>
    </row>
  </sheetData>
  <mergeCells count="2"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ΠΡΟΣΦΟΡΑ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vrefokomio@outlook.com</cp:lastModifiedBy>
  <cp:lastPrinted>2025-03-12T09:02:07Z</cp:lastPrinted>
  <dcterms:created xsi:type="dcterms:W3CDTF">2018-02-12T10:51:15Z</dcterms:created>
  <dcterms:modified xsi:type="dcterms:W3CDTF">2026-02-06T12:00:47Z</dcterms:modified>
</cp:coreProperties>
</file>